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sad.it\enti$\SAT\Privata\Warranty and Service\Policy and Procedure\Manuali\White Book\WB VERSIONI DEFINITIVE\WHITE BOOK FRANCESE\"/>
    </mc:Choice>
  </mc:AlternateContent>
  <bookViews>
    <workbookView xWindow="-105" yWindow="-105" windowWidth="23250" windowHeight="12570"/>
  </bookViews>
  <sheets>
    <sheet name="Questionnaire" sheetId="1" r:id="rId1"/>
    <sheet name="Calculation" sheetId="2" r:id="rId2"/>
  </sheet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5" i="2" l="1"/>
  <c r="H20" i="2" s="1"/>
  <c r="D6" i="2"/>
  <c r="G21" i="2" s="1"/>
  <c r="D7" i="2"/>
  <c r="H22" i="2" s="1"/>
  <c r="D8" i="2"/>
  <c r="E23" i="2" s="1"/>
  <c r="D9" i="2"/>
  <c r="H24" i="2" s="1"/>
  <c r="D10" i="2"/>
  <c r="G25" i="2" s="1"/>
  <c r="D11" i="2"/>
  <c r="H26" i="2" s="1"/>
  <c r="D12" i="2"/>
  <c r="E27" i="2" s="1"/>
  <c r="D13" i="2"/>
  <c r="H28" i="2" s="1"/>
  <c r="D14" i="2"/>
  <c r="G29" i="2" s="1"/>
  <c r="D15" i="2"/>
  <c r="E30" i="2" s="1"/>
  <c r="D16" i="2"/>
  <c r="E31" i="2" s="1"/>
  <c r="E21" i="2"/>
  <c r="E22" i="2"/>
  <c r="E29" i="2"/>
  <c r="F21" i="2"/>
  <c r="F22" i="2"/>
  <c r="F29" i="2"/>
  <c r="F30" i="2"/>
  <c r="G22" i="2"/>
  <c r="G26" i="2"/>
  <c r="F24" i="2" l="1"/>
  <c r="E24" i="2"/>
  <c r="G24" i="2"/>
  <c r="E28" i="2"/>
  <c r="G31" i="2"/>
  <c r="G27" i="2"/>
  <c r="G30" i="2"/>
  <c r="E26" i="2"/>
  <c r="E20" i="2"/>
  <c r="G23" i="2"/>
  <c r="F26" i="2"/>
  <c r="F20" i="2"/>
  <c r="G20" i="2"/>
  <c r="H30" i="2"/>
  <c r="F25" i="2"/>
  <c r="G28" i="2"/>
  <c r="E25" i="2"/>
  <c r="E32" i="2" s="1"/>
  <c r="F28" i="2"/>
  <c r="H31" i="2"/>
  <c r="H29" i="2"/>
  <c r="H27" i="2"/>
  <c r="H25" i="2"/>
  <c r="H23" i="2"/>
  <c r="H21" i="2"/>
  <c r="F31" i="2"/>
  <c r="F27" i="2"/>
  <c r="F23" i="2"/>
  <c r="G32" i="2" l="1"/>
  <c r="H32" i="2"/>
  <c r="F32" i="2"/>
  <c r="H34" i="2" l="1"/>
  <c r="G34" i="2"/>
  <c r="G36" i="2"/>
  <c r="F36" i="2"/>
  <c r="F34" i="2"/>
  <c r="E36" i="2"/>
  <c r="E34" i="2"/>
  <c r="H36" i="2"/>
</calcChain>
</file>

<file path=xl/sharedStrings.xml><?xml version="1.0" encoding="utf-8"?>
<sst xmlns="http://schemas.openxmlformats.org/spreadsheetml/2006/main" count="71" uniqueCount="67">
  <si>
    <t>Question</t>
  </si>
  <si>
    <t>Performance</t>
  </si>
  <si>
    <t>Appearance</t>
  </si>
  <si>
    <t>Excitement</t>
  </si>
  <si>
    <t>Question
 N°</t>
  </si>
  <si>
    <t>TOOL 2 - MASERATI PERSONAS - SERVICE ADVISOR QUESTIONNAIRE</t>
  </si>
  <si>
    <t xml:space="preserve">The customer shows interest in Maserati merchandising and accessories which can reinforce his/her identity </t>
  </si>
  <si>
    <t>The customer owns more than a Maserati, and/or has owned one or more Maserati vehicles in the past, and/or is the owner of other premium brand cars  </t>
  </si>
  <si>
    <t>Weight
Performance</t>
  </si>
  <si>
    <t>Weight
Appearance</t>
  </si>
  <si>
    <t>Weight
Excitement</t>
  </si>
  <si>
    <t xml:space="preserve">A customer that is keen to proactively introduce into the discussion advanced technical aspects of the vehicle with the service advisor </t>
  </si>
  <si>
    <t>A customer that prefers to wait at the dealership while the car is maintained / repaired to remain informed  and close to his car</t>
  </si>
  <si>
    <t xml:space="preserve">A customer that requires an extensive technical briefing about the maintenance/repair service at pick-up </t>
  </si>
  <si>
    <t>In case of  courtesy car he explicitly asks for a a Maserati</t>
  </si>
  <si>
    <t xml:space="preserve">A customer that expects high flexibility in delivery / pick-up date and time </t>
  </si>
  <si>
    <t xml:space="preserve">A customer that expects a dedicated staff member that is always ready to receive him/her at the dealership </t>
  </si>
  <si>
    <t xml:space="preserve">A customer that expects to receive the same high-quality service as he is used to over the past years with Maserati or other premium Brands </t>
  </si>
  <si>
    <t xml:space="preserve">A customer that is open to receive by the Service Advisor any useful information and advice about vehicle technology, car usage and functionalities </t>
  </si>
  <si>
    <t xml:space="preserve">A customer that wants to be clearly informed beforehand about after sales repair/maintenance prices </t>
  </si>
  <si>
    <t xml:space="preserve">A customer that has bought his first Maserati and is not very familiar with Maserati After Sales Procedures procedures (e.g. asks questions about procedures) </t>
  </si>
  <si>
    <t>Question 1</t>
  </si>
  <si>
    <t>Question 2</t>
  </si>
  <si>
    <t>Question 3</t>
  </si>
  <si>
    <t>Question 4</t>
  </si>
  <si>
    <t>Question 5</t>
  </si>
  <si>
    <t>Question 6</t>
  </si>
  <si>
    <t>Question 7</t>
  </si>
  <si>
    <t>Question 8</t>
  </si>
  <si>
    <t>Question 9</t>
  </si>
  <si>
    <t>Question 10</t>
  </si>
  <si>
    <t>Question 11</t>
  </si>
  <si>
    <t>Question 12</t>
  </si>
  <si>
    <t>TOTAL</t>
  </si>
  <si>
    <t>WEIGHTED 
RESULTS</t>
  </si>
  <si>
    <t>#</t>
  </si>
  <si>
    <t>0 =  I don't know / I don't Remember
1 = I totally disagree
10 = I totally agree</t>
  </si>
  <si>
    <t>Answers</t>
  </si>
  <si>
    <t>(*) Weights :  Decided by Maserati HQ Customer Care</t>
  </si>
  <si>
    <t>Alfieri Maserati</t>
  </si>
  <si>
    <t>UNIQUE</t>
  </si>
  <si>
    <t>Unique</t>
  </si>
  <si>
    <t>EXCITEMENT</t>
  </si>
  <si>
    <t>Weight
Unique</t>
  </si>
  <si>
    <t xml:space="preserve">Il est fidèle à Maserati. L'exclusivité est ce qu'il recherche, et il est heureux d'être membre d'un club exclusif qui partage sa passion pour les modèles de voitures en édition spéciale. Bien qu'il aime montrer sa Maserati à ses amis, il ne permet pas aux autres de conduire sa voiture </t>
  </si>
  <si>
    <t xml:space="preserve"> Il est conscient qu'il conduit une voiture unique, mais il ne s'attendait pas à ce que les gens dans la rue le regardent et s'approchent de lui pour lui poser des questions sur son véhicule.  Il se sent plutôt mal à l'aise, bien qu'il aime les conversations spontanées avec des personnes qui ont la même fascination pour la technologie que lui</t>
  </si>
  <si>
    <t xml:space="preserve">La Maserati est la seule voiture qu'il conduit pour le moment. La fiabilité de la voiture et l'efficacité des services d'entretien sont très importantes pour lui, car il ne se sent pas bien d'arriver aux réunions avec les clients dans une autre voiture  </t>
  </si>
  <si>
    <t>Il est l'heureux propriétaire de sa première Maserati tant désirée. Bien qu'il aimerait utiliser sa Maserati au quotidien, il utilise encore souvent son autre voiture de marque haut de gamme pour son travail, car il craint d'avoir quelques dégâts lorsqu'il gare son véhicule en ville</t>
  </si>
  <si>
    <t>PERFORMANCE</t>
  </si>
  <si>
    <t>APPARENCE</t>
  </si>
  <si>
    <t>Un client qui souhaite introduire de manière proactive dans la discussion des aspects techniques avancés du véhicule avec le conseiller de service</t>
  </si>
  <si>
    <t>Un client qui préfère attendre chez le concessionnaire pendant l'entretien/la réparation de sa voiture pour rester informé et proche de sa voiture</t>
  </si>
  <si>
    <t>Un client qui a besoin d'un briefing technique complet sur le service de maintenance/réparation lors de l'enlèvement</t>
  </si>
  <si>
    <t>En cas de voiture de courtoisie, il demande explicitement une Maserati</t>
  </si>
  <si>
    <t>Un client qui attend une grande flexibilité en matière de date et d'heure de livraison/enlèvement</t>
  </si>
  <si>
    <t>Le client s'intéresse au merchandising et aux accessoires Maserati qui peuvent renforcer son identité</t>
  </si>
  <si>
    <t>Un client qui attend un membre du personnel dévoué et toujours prêt à le recevoir chez le concessionnaire</t>
  </si>
  <si>
    <t>Le client possède plus d'une Maserati, et/ou a déjà possédé une ou plusieurs Maserati dans le passé, et/ou est propriétaire d'autres voitures de marque haut de gamme</t>
  </si>
  <si>
    <t>Un client qui s'attend à recevoir le même service de haute qualité que celui auquel il est habitué ces dernières années avec Maserati ou d'autres marques haut de gamme</t>
  </si>
  <si>
    <t>Un client qui est ouvert à recevoir du conseiller de service toute information et conseil utile sur la technologie des véhicules, l'utilisation des véhicules et leurs fonctionnalités</t>
  </si>
  <si>
    <t>Un client qui a acheté sa première Maserati et qui n'est pas très familier avec les procédures d'après-vente de Maserati (par exemple, il pose des questions sur les procédures)</t>
  </si>
  <si>
    <t>Un client qui souhaite être clairement informé au préalable des prix de réparation/entretien après-vente</t>
  </si>
  <si>
    <t xml:space="preserve">Dans quelle mesure êtes-vous en accord ou en désaccord avec chacune des phrases suivantes ?   </t>
  </si>
  <si>
    <t>Attribuer un Personas à un client dont le profil n'a pas encore été établi, ou affiner l'identification de la première personne, au moyen de questions qui permettront d'identifier un Personas domin</t>
  </si>
  <si>
    <t>OBJECTIF</t>
  </si>
  <si>
    <t xml:space="preserve">Identification des Personas Maserati  </t>
  </si>
  <si>
    <t>CLIENT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</si>
</sst>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4"/>
      <color theme="1"/>
      <name val="Calibri"/>
      <family val="2"/>
      <scheme val="minor"/>
    </font>
    <font>
      <sz val="11"/>
      <color theme="1"/>
      <name val="Calibri"/>
      <family val="2"/>
      <scheme val="minor"/>
    </font>
    <font>
      <sz val="11"/>
      <color theme="1"/>
      <name val="Arial"/>
      <family val="2"/>
    </font>
    <font>
      <b/>
      <sz val="11"/>
      <color theme="1"/>
      <name val="Arial"/>
      <family val="2"/>
    </font>
    <font>
      <b/>
      <sz val="10"/>
      <color theme="1"/>
      <name val="Arial"/>
      <family val="2"/>
    </font>
    <font>
      <b/>
      <sz val="9"/>
      <name val="Arial"/>
      <family val="2"/>
    </font>
    <font>
      <sz val="10"/>
      <color theme="1"/>
      <name val="Arial"/>
      <family val="2"/>
    </font>
    <font>
      <sz val="8"/>
      <color theme="1"/>
      <name val="Arial"/>
      <family val="2"/>
    </font>
    <font>
      <b/>
      <sz val="8"/>
      <color theme="1"/>
      <name val="Arial"/>
      <family val="2"/>
    </font>
    <font>
      <b/>
      <sz val="12"/>
      <color theme="1"/>
      <name val="Arial"/>
      <family val="2"/>
    </font>
    <font>
      <sz val="20"/>
      <color theme="0"/>
      <name val="Arial"/>
      <family val="2"/>
    </font>
  </fonts>
  <fills count="11">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rgb="FF002060"/>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thin">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s>
  <cellStyleXfs count="3">
    <xf numFmtId="0" fontId="0" fillId="0" borderId="0"/>
    <xf numFmtId="9" fontId="5" fillId="0" borderId="0" applyFont="0" applyFill="0" applyBorder="0" applyAlignment="0" applyProtection="0"/>
    <xf numFmtId="0" fontId="3" fillId="0" borderId="0"/>
  </cellStyleXfs>
  <cellXfs count="45">
    <xf numFmtId="0" fontId="0" fillId="0" borderId="0" xfId="0"/>
    <xf numFmtId="0" fontId="0" fillId="0" borderId="0" xfId="0" applyAlignment="1">
      <alignment horizontal="center"/>
    </xf>
    <xf numFmtId="0" fontId="0" fillId="0" borderId="1" xfId="0" applyBorder="1" applyAlignment="1">
      <alignment horizontal="center"/>
    </xf>
    <xf numFmtId="0" fontId="2" fillId="0" borderId="1" xfId="0" applyFont="1" applyBorder="1"/>
    <xf numFmtId="0" fontId="0" fillId="0" borderId="1" xfId="0" applyBorder="1" applyAlignment="1">
      <alignment horizontal="center" wrapText="1"/>
    </xf>
    <xf numFmtId="0" fontId="0" fillId="0" borderId="6" xfId="0" applyBorder="1"/>
    <xf numFmtId="0" fontId="0" fillId="0" borderId="4" xfId="0" applyBorder="1"/>
    <xf numFmtId="0" fontId="4" fillId="0" borderId="5" xfId="0" applyFont="1" applyBorder="1" applyAlignment="1">
      <alignment vertical="center"/>
    </xf>
    <xf numFmtId="0" fontId="0" fillId="0" borderId="7" xfId="0" applyBorder="1" applyAlignment="1">
      <alignment horizontal="center"/>
    </xf>
    <xf numFmtId="0" fontId="0" fillId="0" borderId="7" xfId="0" applyBorder="1" applyAlignment="1">
      <alignment horizontal="center" wrapText="1"/>
    </xf>
    <xf numFmtId="0" fontId="0" fillId="0" borderId="12" xfId="0" applyBorder="1"/>
    <xf numFmtId="0" fontId="0" fillId="0" borderId="13" xfId="0" applyBorder="1"/>
    <xf numFmtId="0" fontId="0" fillId="0" borderId="15" xfId="0" applyBorder="1"/>
    <xf numFmtId="0" fontId="0" fillId="5" borderId="2"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xf>
    <xf numFmtId="0" fontId="1" fillId="0" borderId="10" xfId="0" applyFont="1" applyBorder="1" applyAlignment="1">
      <alignment horizontal="center" wrapText="1"/>
    </xf>
    <xf numFmtId="0" fontId="0" fillId="2" borderId="1" xfId="0" applyFill="1" applyBorder="1" applyAlignment="1">
      <alignment horizontal="center"/>
    </xf>
    <xf numFmtId="0" fontId="0" fillId="0" borderId="16" xfId="0" applyBorder="1" applyAlignment="1">
      <alignment horizontal="center"/>
    </xf>
    <xf numFmtId="0" fontId="0" fillId="4" borderId="11" xfId="0" applyFill="1" applyBorder="1" applyAlignment="1">
      <alignment horizontal="center"/>
    </xf>
    <xf numFmtId="0" fontId="1" fillId="4" borderId="3" xfId="0" applyFont="1" applyFill="1" applyBorder="1" applyAlignment="1">
      <alignment horizontal="center"/>
    </xf>
    <xf numFmtId="0" fontId="0" fillId="4" borderId="12" xfId="0" applyFill="1" applyBorder="1" applyAlignment="1">
      <alignment horizontal="center"/>
    </xf>
    <xf numFmtId="0" fontId="1" fillId="4" borderId="14" xfId="0" applyFont="1" applyFill="1" applyBorder="1" applyAlignment="1">
      <alignment horizontal="center"/>
    </xf>
    <xf numFmtId="0" fontId="1" fillId="4" borderId="5" xfId="0" applyFont="1" applyFill="1" applyBorder="1" applyAlignment="1">
      <alignment horizontal="right"/>
    </xf>
    <xf numFmtId="0" fontId="0" fillId="0" borderId="5" xfId="0" applyBorder="1" applyAlignment="1">
      <alignment horizontal="center"/>
    </xf>
    <xf numFmtId="0" fontId="0" fillId="0" borderId="2" xfId="0" applyBorder="1" applyAlignment="1">
      <alignment horizontal="center"/>
    </xf>
    <xf numFmtId="0" fontId="0" fillId="5" borderId="1" xfId="0" applyFill="1" applyBorder="1" applyAlignment="1">
      <alignment horizontal="center"/>
    </xf>
    <xf numFmtId="0" fontId="6" fillId="0" borderId="0" xfId="0" applyFont="1" applyBorder="1"/>
    <xf numFmtId="0" fontId="9" fillId="6" borderId="17" xfId="2" applyFont="1" applyFill="1" applyBorder="1" applyAlignment="1">
      <alignment horizontal="center" vertical="center" wrapText="1"/>
    </xf>
    <xf numFmtId="0" fontId="10" fillId="7" borderId="1" xfId="0" applyFont="1" applyFill="1" applyBorder="1" applyAlignment="1">
      <alignment horizontal="center" vertical="center"/>
    </xf>
    <xf numFmtId="0" fontId="11" fillId="7" borderId="1" xfId="0" applyFont="1" applyFill="1" applyBorder="1" applyAlignment="1">
      <alignment vertical="center" wrapText="1"/>
    </xf>
    <xf numFmtId="0" fontId="6" fillId="0" borderId="18" xfId="0" applyFont="1" applyBorder="1" applyAlignment="1">
      <alignment horizontal="right" vertical="center" wrapText="1" indent="1"/>
    </xf>
    <xf numFmtId="0" fontId="10" fillId="0" borderId="0" xfId="0" applyFont="1" applyAlignment="1">
      <alignment wrapText="1"/>
    </xf>
    <xf numFmtId="164" fontId="0" fillId="0" borderId="0" xfId="1" applyNumberFormat="1" applyFont="1" applyAlignment="1">
      <alignment horizontal="center" vertical="center"/>
    </xf>
    <xf numFmtId="0" fontId="13" fillId="9" borderId="1" xfId="0" applyFont="1" applyFill="1" applyBorder="1" applyAlignment="1">
      <alignment horizontal="center" vertical="center" wrapText="1"/>
    </xf>
    <xf numFmtId="0" fontId="10" fillId="8" borderId="1" xfId="0" applyFont="1" applyFill="1" applyBorder="1" applyAlignment="1">
      <alignment horizontal="center" vertical="center"/>
    </xf>
    <xf numFmtId="0" fontId="7" fillId="9" borderId="18" xfId="0" applyFont="1" applyFill="1" applyBorder="1" applyAlignment="1">
      <alignment vertical="center" wrapText="1"/>
    </xf>
    <xf numFmtId="0" fontId="3" fillId="3" borderId="1" xfId="0" applyFont="1" applyFill="1" applyBorder="1" applyAlignment="1">
      <alignment vertical="center" wrapText="1"/>
    </xf>
    <xf numFmtId="0" fontId="3" fillId="7" borderId="1"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10" fillId="8" borderId="17" xfId="0" applyFont="1" applyFill="1" applyBorder="1" applyAlignment="1">
      <alignment horizontal="left" vertical="center" wrapText="1"/>
    </xf>
    <xf numFmtId="0" fontId="14" fillId="10" borderId="18" xfId="0" applyFont="1" applyFill="1" applyBorder="1" applyAlignment="1">
      <alignment horizontal="left" vertical="center"/>
    </xf>
  </cellXfs>
  <cellStyles count="3">
    <cellStyle name="Normale" xfId="0" builtinId="0"/>
    <cellStyle name="Normale_TH ES 0.01 - PM Pilots 2008.05.09" xfId="2"/>
    <cellStyle name="Percentual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50"/>
            </a:pPr>
            <a:r>
              <a:rPr lang="en-US" sz="1050"/>
              <a:t>PERSONAS PREDOMINANT PROFILE</a:t>
            </a:r>
          </a:p>
        </c:rich>
      </c:tx>
      <c:overlay val="0"/>
    </c:title>
    <c:autoTitleDeleted val="0"/>
    <c:plotArea>
      <c:layout/>
      <c:pieChart>
        <c:varyColors val="1"/>
        <c:ser>
          <c:idx val="0"/>
          <c:order val="0"/>
          <c:spPr>
            <a:ln w="38100">
              <a:solidFill>
                <a:schemeClr val="bg1"/>
              </a:solidFill>
            </a:ln>
          </c:spPr>
          <c:dLbls>
            <c:spPr>
              <a:noFill/>
              <a:ln>
                <a:noFill/>
              </a:ln>
              <a:effectLst/>
            </c:spPr>
            <c:txPr>
              <a:bodyPr/>
              <a:lstStyle/>
              <a:p>
                <a:pPr>
                  <a:defRPr sz="800"/>
                </a:pPr>
                <a:endParaRPr lang="en-US"/>
              </a:p>
            </c:txPr>
            <c:dLblPos val="outEnd"/>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Calculation!$E$33:$H$33</c:f>
              <c:strCache>
                <c:ptCount val="4"/>
                <c:pt idx="0">
                  <c:v>Performance</c:v>
                </c:pt>
                <c:pt idx="1">
                  <c:v>Appearance</c:v>
                </c:pt>
                <c:pt idx="2">
                  <c:v>Unique</c:v>
                </c:pt>
                <c:pt idx="3">
                  <c:v>Excitement</c:v>
                </c:pt>
              </c:strCache>
            </c:strRef>
          </c:cat>
          <c:val>
            <c:numRef>
              <c:f>Calculation!$E$36:$H$36</c:f>
              <c:numCache>
                <c:formatCode>0.0%</c:formatCode>
                <c:ptCount val="4"/>
                <c:pt idx="0">
                  <c:v>0.28351648351648351</c:v>
                </c:pt>
                <c:pt idx="1">
                  <c:v>0.18241758241758241</c:v>
                </c:pt>
                <c:pt idx="2">
                  <c:v>0.19340659340659341</c:v>
                </c:pt>
                <c:pt idx="3">
                  <c:v>0.34065934065934067</c:v>
                </c:pt>
              </c:numCache>
            </c:numRef>
          </c:val>
          <c:extLst xmlns:c16r2="http://schemas.microsoft.com/office/drawing/2015/06/chart">
            <c:ext xmlns:c16="http://schemas.microsoft.com/office/drawing/2014/chart" uri="{C3380CC4-5D6E-409C-BE32-E72D297353CC}">
              <c16:uniqueId val="{00000000-149C-4932-BFF7-68DC2DD3FA5B}"/>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tx1"/>
      </a:solidFill>
    </a:ln>
  </c:spPr>
  <c:txPr>
    <a:bodyPr/>
    <a:lstStyle/>
    <a:p>
      <a:pPr>
        <a:defRPr sz="900">
          <a:latin typeface="Arial" pitchFamily="34" charset="0"/>
          <a:cs typeface="Arial"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38100</xdr:colOff>
      <xdr:row>19</xdr:row>
      <xdr:rowOff>171450</xdr:rowOff>
    </xdr:from>
    <xdr:to>
      <xdr:col>7</xdr:col>
      <xdr:colOff>1650</xdr:colOff>
      <xdr:row>39</xdr:row>
      <xdr:rowOff>1425</xdr:rowOff>
    </xdr:to>
    <xdr:graphicFrame macro="">
      <xdr:nvGraphicFramePr>
        <xdr:cNvPr id="3" name="Chart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561975</xdr:colOff>
      <xdr:row>0</xdr:row>
      <xdr:rowOff>0</xdr:rowOff>
    </xdr:from>
    <xdr:to>
      <xdr:col>6</xdr:col>
      <xdr:colOff>1630704</xdr:colOff>
      <xdr:row>2</xdr:row>
      <xdr:rowOff>40360</xdr:rowOff>
    </xdr:to>
    <xdr:pic>
      <xdr:nvPicPr>
        <xdr:cNvPr id="4" name="Google Shape;455;g10060643b86_0_322" descr="Picture 24"/>
        <xdr:cNvPicPr preferRelativeResize="0"/>
      </xdr:nvPicPr>
      <xdr:blipFill rotWithShape="1">
        <a:blip xmlns:r="http://schemas.openxmlformats.org/officeDocument/2006/relationships" r:embed="rId2">
          <a:alphaModFix/>
        </a:blip>
        <a:srcRect/>
        <a:stretch/>
      </xdr:blipFill>
      <xdr:spPr>
        <a:xfrm>
          <a:off x="11191875" y="0"/>
          <a:ext cx="1068729" cy="55471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Normal="100" zoomScalePageLayoutView="133" workbookViewId="0">
      <pane ySplit="7" topLeftCell="A8" activePane="bottomLeft" state="frozen"/>
      <selection pane="bottomLeft" activeCell="B2" sqref="B2:G2"/>
    </sheetView>
  </sheetViews>
  <sheetFormatPr defaultColWidth="8.85546875" defaultRowHeight="14.25" x14ac:dyDescent="0.2"/>
  <cols>
    <col min="1" max="1" width="0.85546875" style="28" customWidth="1"/>
    <col min="2" max="2" width="14.42578125" style="28" customWidth="1"/>
    <col min="3" max="3" width="86.42578125" style="28" customWidth="1"/>
    <col min="4" max="4" width="28.42578125" style="28" customWidth="1"/>
    <col min="5" max="5" width="0.85546875" style="28" customWidth="1"/>
    <col min="6" max="6" width="28.42578125" style="28" customWidth="1"/>
    <col min="7" max="7" width="25.5703125" style="28" customWidth="1"/>
    <col min="8" max="8" width="0.85546875" style="28" customWidth="1"/>
    <col min="9" max="16384" width="8.85546875" style="28"/>
  </cols>
  <sheetData>
    <row r="1" spans="2:7" ht="5.0999999999999996" customHeight="1" x14ac:dyDescent="0.25"/>
    <row r="2" spans="2:7" ht="36" customHeight="1" x14ac:dyDescent="0.2">
      <c r="B2" s="44" t="s">
        <v>65</v>
      </c>
      <c r="C2" s="44"/>
      <c r="D2" s="44"/>
      <c r="E2" s="44"/>
      <c r="F2" s="44"/>
      <c r="G2" s="44"/>
    </row>
    <row r="3" spans="2:7" ht="5.0999999999999996" customHeight="1" x14ac:dyDescent="0.25"/>
    <row r="4" spans="2:7" ht="37.5" customHeight="1" x14ac:dyDescent="0.2">
      <c r="B4" s="29" t="s">
        <v>64</v>
      </c>
      <c r="C4" s="43" t="s">
        <v>63</v>
      </c>
      <c r="D4" s="43"/>
      <c r="F4" s="32" t="s">
        <v>66</v>
      </c>
      <c r="G4" s="37" t="s">
        <v>39</v>
      </c>
    </row>
    <row r="5" spans="2:7" ht="5.0999999999999996" customHeight="1" x14ac:dyDescent="0.25"/>
    <row r="6" spans="2:7" ht="34.5" customHeight="1" x14ac:dyDescent="0.2">
      <c r="B6" s="30" t="s">
        <v>35</v>
      </c>
      <c r="C6" s="42" t="s">
        <v>62</v>
      </c>
      <c r="D6" s="42"/>
      <c r="E6" s="42"/>
      <c r="F6" s="42"/>
      <c r="G6" s="31" t="s">
        <v>36</v>
      </c>
    </row>
    <row r="7" spans="2:7" ht="5.0999999999999996" customHeight="1" x14ac:dyDescent="0.25"/>
    <row r="8" spans="2:7" ht="31.5" customHeight="1" x14ac:dyDescent="0.2">
      <c r="B8" s="36">
        <v>1</v>
      </c>
      <c r="C8" s="39" t="s">
        <v>50</v>
      </c>
      <c r="D8" s="35">
        <v>1</v>
      </c>
    </row>
    <row r="9" spans="2:7" ht="31.5" customHeight="1" x14ac:dyDescent="0.2">
      <c r="B9" s="36">
        <v>2</v>
      </c>
      <c r="C9" s="39" t="s">
        <v>51</v>
      </c>
      <c r="D9" s="35">
        <v>3</v>
      </c>
    </row>
    <row r="10" spans="2:7" ht="31.5" customHeight="1" x14ac:dyDescent="0.2">
      <c r="B10" s="36">
        <v>3</v>
      </c>
      <c r="C10" s="39" t="s">
        <v>52</v>
      </c>
      <c r="D10" s="35">
        <v>5</v>
      </c>
    </row>
    <row r="11" spans="2:7" ht="31.5" customHeight="1" x14ac:dyDescent="0.25">
      <c r="B11" s="36">
        <v>4</v>
      </c>
      <c r="C11" s="39" t="s">
        <v>53</v>
      </c>
      <c r="D11" s="35">
        <v>2</v>
      </c>
    </row>
    <row r="12" spans="2:7" ht="31.5" customHeight="1" x14ac:dyDescent="0.2">
      <c r="B12" s="36">
        <v>5</v>
      </c>
      <c r="C12" s="39" t="s">
        <v>54</v>
      </c>
      <c r="D12" s="35">
        <v>6</v>
      </c>
    </row>
    <row r="13" spans="2:7" ht="31.5" customHeight="1" x14ac:dyDescent="0.2">
      <c r="B13" s="36">
        <v>6</v>
      </c>
      <c r="C13" s="39" t="s">
        <v>55</v>
      </c>
      <c r="D13" s="35">
        <v>2</v>
      </c>
    </row>
    <row r="14" spans="2:7" ht="31.5" customHeight="1" x14ac:dyDescent="0.2">
      <c r="B14" s="36">
        <v>7</v>
      </c>
      <c r="C14" s="39" t="s">
        <v>56</v>
      </c>
      <c r="D14" s="35">
        <v>6</v>
      </c>
    </row>
    <row r="15" spans="2:7" ht="31.5" customHeight="1" x14ac:dyDescent="0.2">
      <c r="B15" s="36">
        <v>8</v>
      </c>
      <c r="C15" s="39" t="s">
        <v>57</v>
      </c>
      <c r="D15" s="35">
        <v>7</v>
      </c>
    </row>
    <row r="16" spans="2:7" ht="31.5" customHeight="1" x14ac:dyDescent="0.2">
      <c r="B16" s="36">
        <v>9</v>
      </c>
      <c r="C16" s="39" t="s">
        <v>58</v>
      </c>
      <c r="D16" s="35">
        <v>4</v>
      </c>
    </row>
    <row r="17" spans="2:5" ht="31.5" customHeight="1" x14ac:dyDescent="0.2">
      <c r="B17" s="36">
        <v>10</v>
      </c>
      <c r="C17" s="39" t="s">
        <v>59</v>
      </c>
      <c r="D17" s="35">
        <v>9</v>
      </c>
    </row>
    <row r="18" spans="2:5" ht="31.5" customHeight="1" x14ac:dyDescent="0.2">
      <c r="B18" s="36">
        <v>11</v>
      </c>
      <c r="C18" s="39" t="s">
        <v>60</v>
      </c>
      <c r="D18" s="35">
        <v>8</v>
      </c>
    </row>
    <row r="19" spans="2:5" ht="31.5" customHeight="1" x14ac:dyDescent="0.2">
      <c r="B19" s="36">
        <v>12</v>
      </c>
      <c r="C19" s="39" t="s">
        <v>61</v>
      </c>
      <c r="D19" s="35">
        <v>9</v>
      </c>
    </row>
    <row r="21" spans="2:5" x14ac:dyDescent="0.2">
      <c r="B21" s="40" t="s">
        <v>40</v>
      </c>
      <c r="C21" s="41" t="s">
        <v>44</v>
      </c>
      <c r="D21" s="41"/>
      <c r="E21" s="41"/>
    </row>
    <row r="22" spans="2:5" x14ac:dyDescent="0.2">
      <c r="B22" s="40"/>
      <c r="C22" s="41"/>
      <c r="D22" s="41"/>
      <c r="E22" s="41"/>
    </row>
    <row r="23" spans="2:5" x14ac:dyDescent="0.2">
      <c r="B23" s="40"/>
      <c r="C23" s="41"/>
      <c r="D23" s="41"/>
      <c r="E23" s="41"/>
    </row>
    <row r="24" spans="2:5" x14ac:dyDescent="0.2">
      <c r="B24" s="40"/>
      <c r="C24" s="41"/>
      <c r="D24" s="41"/>
      <c r="E24" s="41"/>
    </row>
    <row r="25" spans="2:5" ht="5.0999999999999996" customHeight="1" x14ac:dyDescent="0.2"/>
    <row r="26" spans="2:5" x14ac:dyDescent="0.2">
      <c r="B26" s="40" t="s">
        <v>48</v>
      </c>
      <c r="C26" s="41" t="s">
        <v>45</v>
      </c>
      <c r="D26" s="41"/>
      <c r="E26" s="41"/>
    </row>
    <row r="27" spans="2:5" x14ac:dyDescent="0.2">
      <c r="B27" s="40"/>
      <c r="C27" s="41"/>
      <c r="D27" s="41"/>
      <c r="E27" s="41"/>
    </row>
    <row r="28" spans="2:5" x14ac:dyDescent="0.2">
      <c r="B28" s="40"/>
      <c r="C28" s="41"/>
      <c r="D28" s="41"/>
      <c r="E28" s="41"/>
    </row>
    <row r="29" spans="2:5" x14ac:dyDescent="0.2">
      <c r="B29" s="40"/>
      <c r="C29" s="41"/>
      <c r="D29" s="41"/>
      <c r="E29" s="41"/>
    </row>
    <row r="30" spans="2:5" ht="5.0999999999999996" customHeight="1" x14ac:dyDescent="0.2">
      <c r="B30" s="33"/>
      <c r="C30" s="33"/>
      <c r="D30" s="33"/>
      <c r="E30" s="33"/>
    </row>
    <row r="31" spans="2:5" x14ac:dyDescent="0.2">
      <c r="B31" s="40" t="s">
        <v>49</v>
      </c>
      <c r="C31" s="41" t="s">
        <v>46</v>
      </c>
      <c r="D31" s="41"/>
      <c r="E31" s="41"/>
    </row>
    <row r="32" spans="2:5" x14ac:dyDescent="0.2">
      <c r="B32" s="40"/>
      <c r="C32" s="41"/>
      <c r="D32" s="41"/>
      <c r="E32" s="41"/>
    </row>
    <row r="33" spans="2:5" x14ac:dyDescent="0.2">
      <c r="B33" s="40"/>
      <c r="C33" s="41"/>
      <c r="D33" s="41"/>
      <c r="E33" s="41"/>
    </row>
    <row r="34" spans="2:5" x14ac:dyDescent="0.2">
      <c r="B34" s="40"/>
      <c r="C34" s="41"/>
      <c r="D34" s="41"/>
      <c r="E34" s="41"/>
    </row>
    <row r="35" spans="2:5" ht="5.0999999999999996" customHeight="1" x14ac:dyDescent="0.2">
      <c r="B35" s="33"/>
      <c r="C35" s="33"/>
      <c r="D35" s="33"/>
      <c r="E35" s="33"/>
    </row>
    <row r="36" spans="2:5" x14ac:dyDescent="0.2">
      <c r="B36" s="40" t="s">
        <v>42</v>
      </c>
      <c r="C36" s="41" t="s">
        <v>47</v>
      </c>
      <c r="D36" s="41"/>
      <c r="E36" s="41"/>
    </row>
    <row r="37" spans="2:5" x14ac:dyDescent="0.2">
      <c r="B37" s="40"/>
      <c r="C37" s="41"/>
      <c r="D37" s="41"/>
      <c r="E37" s="41"/>
    </row>
    <row r="38" spans="2:5" x14ac:dyDescent="0.2">
      <c r="B38" s="40"/>
      <c r="C38" s="41"/>
      <c r="D38" s="41"/>
      <c r="E38" s="41"/>
    </row>
    <row r="39" spans="2:5" x14ac:dyDescent="0.2">
      <c r="B39" s="40"/>
      <c r="C39" s="41"/>
      <c r="D39" s="41"/>
      <c r="E39" s="41"/>
    </row>
    <row r="40" spans="2:5" ht="5.25" customHeight="1" x14ac:dyDescent="0.2"/>
  </sheetData>
  <mergeCells count="11">
    <mergeCell ref="B31:B34"/>
    <mergeCell ref="C31:E34"/>
    <mergeCell ref="B36:B39"/>
    <mergeCell ref="C36:E39"/>
    <mergeCell ref="B2:G2"/>
    <mergeCell ref="C6:F6"/>
    <mergeCell ref="B21:B24"/>
    <mergeCell ref="C21:E24"/>
    <mergeCell ref="B26:B29"/>
    <mergeCell ref="C26:E29"/>
    <mergeCell ref="C4:D4"/>
  </mergeCells>
  <printOptions horizontalCentered="1"/>
  <pageMargins left="0.11811023622047245" right="0.11811023622047245" top="0.55118110236220474" bottom="0.55118110236220474" header="0.11811023622047245" footer="0.11811023622047245"/>
  <pageSetup paperSize="9" scale="79" orientation="portrait" r:id="rId1"/>
  <headerFooter>
    <oddFooter>&amp;L&amp;"Arial,Normale"&amp;10&amp;F&amp;R&amp;"Arial,Normale"&amp;10Pag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6"/>
  <sheetViews>
    <sheetView topLeftCell="A19" zoomScale="89" zoomScaleNormal="89" zoomScalePageLayoutView="137" workbookViewId="0">
      <selection activeCell="J11" sqref="J11"/>
    </sheetView>
  </sheetViews>
  <sheetFormatPr defaultColWidth="8.85546875" defaultRowHeight="15" x14ac:dyDescent="0.25"/>
  <cols>
    <col min="1" max="1" width="0.85546875" customWidth="1"/>
    <col min="2" max="2" width="9.42578125" style="1" customWidth="1"/>
    <col min="3" max="3" width="95.5703125" customWidth="1"/>
    <col min="4" max="4" width="15.28515625" customWidth="1"/>
    <col min="5" max="6" width="12.85546875" customWidth="1"/>
    <col min="7" max="7" width="13.5703125" customWidth="1"/>
    <col min="8" max="8" width="14" customWidth="1"/>
  </cols>
  <sheetData>
    <row r="1" spans="2:8" s="28" customFormat="1" ht="5.0999999999999996" customHeight="1" thickBot="1" x14ac:dyDescent="0.25"/>
    <row r="2" spans="2:8" ht="36" customHeight="1" thickBot="1" x14ac:dyDescent="0.3">
      <c r="B2" s="7" t="s">
        <v>5</v>
      </c>
      <c r="C2" s="5"/>
      <c r="D2" s="13"/>
      <c r="E2" s="6"/>
      <c r="F2" s="6"/>
      <c r="G2" s="6"/>
      <c r="H2" s="5"/>
    </row>
    <row r="3" spans="2:8" s="28" customFormat="1" ht="5.0999999999999996" customHeight="1" x14ac:dyDescent="0.2"/>
    <row r="4" spans="2:8" ht="30" x14ac:dyDescent="0.25">
      <c r="B4" s="4" t="s">
        <v>4</v>
      </c>
      <c r="C4" s="3" t="s">
        <v>0</v>
      </c>
      <c r="D4" s="9" t="s">
        <v>37</v>
      </c>
      <c r="E4" s="9" t="s">
        <v>8</v>
      </c>
      <c r="F4" s="9" t="s">
        <v>9</v>
      </c>
      <c r="G4" s="9" t="s">
        <v>43</v>
      </c>
      <c r="H4" s="9" t="s">
        <v>10</v>
      </c>
    </row>
    <row r="5" spans="2:8" ht="25.5" x14ac:dyDescent="0.25">
      <c r="B5" s="2">
        <v>1</v>
      </c>
      <c r="C5" s="38" t="s">
        <v>11</v>
      </c>
      <c r="D5" s="18">
        <f>Questionnaire!D8</f>
        <v>1</v>
      </c>
      <c r="E5" s="27">
        <v>2</v>
      </c>
      <c r="F5" s="27">
        <v>0</v>
      </c>
      <c r="G5" s="27">
        <v>0.5</v>
      </c>
      <c r="H5" s="27">
        <v>1.5</v>
      </c>
    </row>
    <row r="6" spans="2:8" ht="25.5" x14ac:dyDescent="0.25">
      <c r="B6" s="2">
        <v>2</v>
      </c>
      <c r="C6" s="38" t="s">
        <v>12</v>
      </c>
      <c r="D6" s="18">
        <f>Questionnaire!D9</f>
        <v>3</v>
      </c>
      <c r="E6" s="27">
        <v>2</v>
      </c>
      <c r="F6" s="27">
        <v>0</v>
      </c>
      <c r="G6" s="27">
        <v>0</v>
      </c>
      <c r="H6" s="27">
        <v>1.5</v>
      </c>
    </row>
    <row r="7" spans="2:8" x14ac:dyDescent="0.25">
      <c r="B7" s="2">
        <v>3</v>
      </c>
      <c r="C7" s="38" t="s">
        <v>13</v>
      </c>
      <c r="D7" s="18">
        <f>Questionnaire!D10</f>
        <v>5</v>
      </c>
      <c r="E7" s="27">
        <v>2</v>
      </c>
      <c r="F7" s="27">
        <v>0</v>
      </c>
      <c r="G7" s="27">
        <v>0</v>
      </c>
      <c r="H7" s="27">
        <v>1.5</v>
      </c>
    </row>
    <row r="8" spans="2:8" x14ac:dyDescent="0.25">
      <c r="B8" s="2">
        <v>4</v>
      </c>
      <c r="C8" s="38" t="s">
        <v>14</v>
      </c>
      <c r="D8" s="18">
        <f>Questionnaire!D11</f>
        <v>2</v>
      </c>
      <c r="E8" s="27">
        <v>1.5</v>
      </c>
      <c r="F8" s="27">
        <v>2</v>
      </c>
      <c r="G8" s="27">
        <v>0.5</v>
      </c>
      <c r="H8" s="27">
        <v>0.5</v>
      </c>
    </row>
    <row r="9" spans="2:8" x14ac:dyDescent="0.25">
      <c r="B9" s="2">
        <v>5</v>
      </c>
      <c r="C9" s="38" t="s">
        <v>15</v>
      </c>
      <c r="D9" s="18">
        <f>Questionnaire!D12</f>
        <v>6</v>
      </c>
      <c r="E9" s="27">
        <v>0.5</v>
      </c>
      <c r="F9" s="27">
        <v>2</v>
      </c>
      <c r="G9" s="27">
        <v>0.5</v>
      </c>
      <c r="H9" s="27">
        <v>1</v>
      </c>
    </row>
    <row r="10" spans="2:8" x14ac:dyDescent="0.25">
      <c r="B10" s="2">
        <v>6</v>
      </c>
      <c r="C10" s="38" t="s">
        <v>6</v>
      </c>
      <c r="D10" s="18">
        <f>Questionnaire!D13</f>
        <v>2</v>
      </c>
      <c r="E10" s="27">
        <v>0.5</v>
      </c>
      <c r="F10" s="27">
        <v>2</v>
      </c>
      <c r="G10" s="27">
        <v>0.5</v>
      </c>
      <c r="H10" s="27">
        <v>1</v>
      </c>
    </row>
    <row r="11" spans="2:8" x14ac:dyDescent="0.25">
      <c r="B11" s="2">
        <v>7</v>
      </c>
      <c r="C11" s="38" t="s">
        <v>16</v>
      </c>
      <c r="D11" s="18">
        <f>Questionnaire!D14</f>
        <v>6</v>
      </c>
      <c r="E11" s="27">
        <v>1</v>
      </c>
      <c r="F11" s="27">
        <v>0</v>
      </c>
      <c r="G11" s="27">
        <v>2</v>
      </c>
      <c r="H11" s="27">
        <v>0.5</v>
      </c>
    </row>
    <row r="12" spans="2:8" ht="25.5" x14ac:dyDescent="0.25">
      <c r="B12" s="2">
        <v>8</v>
      </c>
      <c r="C12" s="38" t="s">
        <v>7</v>
      </c>
      <c r="D12" s="18">
        <f>Questionnaire!D15</f>
        <v>7</v>
      </c>
      <c r="E12" s="27">
        <v>2</v>
      </c>
      <c r="F12" s="27">
        <v>0</v>
      </c>
      <c r="G12" s="27">
        <v>2</v>
      </c>
      <c r="H12" s="27">
        <v>0</v>
      </c>
    </row>
    <row r="13" spans="2:8" ht="25.5" x14ac:dyDescent="0.25">
      <c r="B13" s="2">
        <v>9</v>
      </c>
      <c r="C13" s="38" t="s">
        <v>17</v>
      </c>
      <c r="D13" s="18">
        <f>Questionnaire!D16</f>
        <v>4</v>
      </c>
      <c r="E13" s="27">
        <v>1.5</v>
      </c>
      <c r="F13" s="27">
        <v>0</v>
      </c>
      <c r="G13" s="27">
        <v>2</v>
      </c>
      <c r="H13" s="27">
        <v>0</v>
      </c>
    </row>
    <row r="14" spans="2:8" ht="25.5" x14ac:dyDescent="0.25">
      <c r="B14" s="2">
        <v>10</v>
      </c>
      <c r="C14" s="38" t="s">
        <v>18</v>
      </c>
      <c r="D14" s="18">
        <f>Questionnaire!D17</f>
        <v>9</v>
      </c>
      <c r="E14" s="27">
        <v>1</v>
      </c>
      <c r="F14" s="27">
        <v>0.5</v>
      </c>
      <c r="G14" s="27">
        <v>0</v>
      </c>
      <c r="H14" s="27">
        <v>2</v>
      </c>
    </row>
    <row r="15" spans="2:8" ht="25.5" x14ac:dyDescent="0.25">
      <c r="B15" s="2">
        <v>11</v>
      </c>
      <c r="C15" s="38" t="s">
        <v>20</v>
      </c>
      <c r="D15" s="18">
        <f>Questionnaire!D18</f>
        <v>8</v>
      </c>
      <c r="E15" s="27">
        <v>0</v>
      </c>
      <c r="F15" s="27">
        <v>1</v>
      </c>
      <c r="G15" s="27">
        <v>0</v>
      </c>
      <c r="H15" s="27">
        <v>2</v>
      </c>
    </row>
    <row r="16" spans="2:8" x14ac:dyDescent="0.25">
      <c r="B16" s="2">
        <v>12</v>
      </c>
      <c r="C16" s="38" t="s">
        <v>19</v>
      </c>
      <c r="D16" s="18">
        <f>Questionnaire!D19</f>
        <v>9</v>
      </c>
      <c r="E16" s="27">
        <v>0.5</v>
      </c>
      <c r="F16" s="27">
        <v>1</v>
      </c>
      <c r="G16" s="27">
        <v>0.5</v>
      </c>
      <c r="H16" s="27">
        <v>2</v>
      </c>
    </row>
    <row r="17" spans="4:8" x14ac:dyDescent="0.25">
      <c r="E17" t="s">
        <v>38</v>
      </c>
    </row>
    <row r="18" spans="4:8" ht="15.75" thickBot="1" x14ac:dyDescent="0.3"/>
    <row r="19" spans="4:8" ht="30.75" thickBot="1" x14ac:dyDescent="0.3">
      <c r="D19" s="17" t="s">
        <v>34</v>
      </c>
      <c r="E19" s="14" t="s">
        <v>1</v>
      </c>
      <c r="F19" s="15" t="s">
        <v>2</v>
      </c>
      <c r="G19" s="15" t="s">
        <v>41</v>
      </c>
      <c r="H19" s="16" t="s">
        <v>3</v>
      </c>
    </row>
    <row r="20" spans="4:8" x14ac:dyDescent="0.25">
      <c r="D20" s="10" t="s">
        <v>21</v>
      </c>
      <c r="E20" s="8">
        <f>$D5*E5</f>
        <v>2</v>
      </c>
      <c r="F20" s="8">
        <f>$D5*F5</f>
        <v>0</v>
      </c>
      <c r="G20" s="8">
        <f>$D5*G5</f>
        <v>0.5</v>
      </c>
      <c r="H20" s="8">
        <f>$D5*H5</f>
        <v>1.5</v>
      </c>
    </row>
    <row r="21" spans="4:8" x14ac:dyDescent="0.25">
      <c r="D21" s="11" t="s">
        <v>22</v>
      </c>
      <c r="E21" s="2">
        <f t="shared" ref="E21:H21" si="0">$D6*E6</f>
        <v>6</v>
      </c>
      <c r="F21" s="2">
        <f t="shared" si="0"/>
        <v>0</v>
      </c>
      <c r="G21" s="2">
        <f t="shared" si="0"/>
        <v>0</v>
      </c>
      <c r="H21" s="2">
        <f t="shared" si="0"/>
        <v>4.5</v>
      </c>
    </row>
    <row r="22" spans="4:8" x14ac:dyDescent="0.25">
      <c r="D22" s="11" t="s">
        <v>23</v>
      </c>
      <c r="E22" s="2">
        <f t="shared" ref="E22:H22" si="1">$D7*E7</f>
        <v>10</v>
      </c>
      <c r="F22" s="2">
        <f t="shared" si="1"/>
        <v>0</v>
      </c>
      <c r="G22" s="2">
        <f t="shared" si="1"/>
        <v>0</v>
      </c>
      <c r="H22" s="2">
        <f t="shared" si="1"/>
        <v>7.5</v>
      </c>
    </row>
    <row r="23" spans="4:8" x14ac:dyDescent="0.25">
      <c r="D23" s="11" t="s">
        <v>24</v>
      </c>
      <c r="E23" s="2">
        <f t="shared" ref="E23:H23" si="2">$D8*E8</f>
        <v>3</v>
      </c>
      <c r="F23" s="2">
        <f t="shared" si="2"/>
        <v>4</v>
      </c>
      <c r="G23" s="2">
        <f t="shared" si="2"/>
        <v>1</v>
      </c>
      <c r="H23" s="2">
        <f t="shared" si="2"/>
        <v>1</v>
      </c>
    </row>
    <row r="24" spans="4:8" x14ac:dyDescent="0.25">
      <c r="D24" s="11" t="s">
        <v>25</v>
      </c>
      <c r="E24" s="2">
        <f t="shared" ref="E24:H24" si="3">$D9*E9</f>
        <v>3</v>
      </c>
      <c r="F24" s="2">
        <f t="shared" si="3"/>
        <v>12</v>
      </c>
      <c r="G24" s="2">
        <f t="shared" si="3"/>
        <v>3</v>
      </c>
      <c r="H24" s="2">
        <f t="shared" si="3"/>
        <v>6</v>
      </c>
    </row>
    <row r="25" spans="4:8" x14ac:dyDescent="0.25">
      <c r="D25" s="11" t="s">
        <v>26</v>
      </c>
      <c r="E25" s="2">
        <f t="shared" ref="E25:H25" si="4">$D10*E10</f>
        <v>1</v>
      </c>
      <c r="F25" s="2">
        <f t="shared" si="4"/>
        <v>4</v>
      </c>
      <c r="G25" s="2">
        <f t="shared" si="4"/>
        <v>1</v>
      </c>
      <c r="H25" s="2">
        <f t="shared" si="4"/>
        <v>2</v>
      </c>
    </row>
    <row r="26" spans="4:8" x14ac:dyDescent="0.25">
      <c r="D26" s="11" t="s">
        <v>27</v>
      </c>
      <c r="E26" s="2">
        <f t="shared" ref="E26:H26" si="5">$D11*E11</f>
        <v>6</v>
      </c>
      <c r="F26" s="2">
        <f t="shared" si="5"/>
        <v>0</v>
      </c>
      <c r="G26" s="2">
        <f t="shared" si="5"/>
        <v>12</v>
      </c>
      <c r="H26" s="2">
        <f t="shared" si="5"/>
        <v>3</v>
      </c>
    </row>
    <row r="27" spans="4:8" x14ac:dyDescent="0.25">
      <c r="D27" s="11" t="s">
        <v>28</v>
      </c>
      <c r="E27" s="2">
        <f t="shared" ref="E27:H27" si="6">$D12*E12</f>
        <v>14</v>
      </c>
      <c r="F27" s="2">
        <f t="shared" si="6"/>
        <v>0</v>
      </c>
      <c r="G27" s="2">
        <f t="shared" si="6"/>
        <v>14</v>
      </c>
      <c r="H27" s="2">
        <f t="shared" si="6"/>
        <v>0</v>
      </c>
    </row>
    <row r="28" spans="4:8" x14ac:dyDescent="0.25">
      <c r="D28" s="11" t="s">
        <v>29</v>
      </c>
      <c r="E28" s="2">
        <f t="shared" ref="E28:H28" si="7">$D13*E13</f>
        <v>6</v>
      </c>
      <c r="F28" s="2">
        <f t="shared" si="7"/>
        <v>0</v>
      </c>
      <c r="G28" s="2">
        <f t="shared" si="7"/>
        <v>8</v>
      </c>
      <c r="H28" s="2">
        <f t="shared" si="7"/>
        <v>0</v>
      </c>
    </row>
    <row r="29" spans="4:8" x14ac:dyDescent="0.25">
      <c r="D29" s="11" t="s">
        <v>30</v>
      </c>
      <c r="E29" s="2">
        <f t="shared" ref="E29:H29" si="8">$D14*E14</f>
        <v>9</v>
      </c>
      <c r="F29" s="2">
        <f t="shared" si="8"/>
        <v>4.5</v>
      </c>
      <c r="G29" s="2">
        <f t="shared" si="8"/>
        <v>0</v>
      </c>
      <c r="H29" s="2">
        <f t="shared" si="8"/>
        <v>18</v>
      </c>
    </row>
    <row r="30" spans="4:8" x14ac:dyDescent="0.25">
      <c r="D30" s="11" t="s">
        <v>31</v>
      </c>
      <c r="E30" s="2">
        <f t="shared" ref="E30:H30" si="9">$D15*E15</f>
        <v>0</v>
      </c>
      <c r="F30" s="2">
        <f t="shared" si="9"/>
        <v>8</v>
      </c>
      <c r="G30" s="2">
        <f t="shared" si="9"/>
        <v>0</v>
      </c>
      <c r="H30" s="2">
        <f t="shared" si="9"/>
        <v>16</v>
      </c>
    </row>
    <row r="31" spans="4:8" ht="15.75" thickBot="1" x14ac:dyDescent="0.3">
      <c r="D31" s="12" t="s">
        <v>32</v>
      </c>
      <c r="E31" s="19">
        <f t="shared" ref="E31:H31" si="10">$D16*E16</f>
        <v>4.5</v>
      </c>
      <c r="F31" s="19">
        <f t="shared" si="10"/>
        <v>9</v>
      </c>
      <c r="G31" s="19">
        <f t="shared" si="10"/>
        <v>4.5</v>
      </c>
      <c r="H31" s="19">
        <f t="shared" si="10"/>
        <v>18</v>
      </c>
    </row>
    <row r="32" spans="4:8" ht="15.75" thickBot="1" x14ac:dyDescent="0.3">
      <c r="D32" s="24" t="s">
        <v>33</v>
      </c>
      <c r="E32" s="22">
        <f>SUM(E20:E31)</f>
        <v>64.5</v>
      </c>
      <c r="F32" s="22">
        <f t="shared" ref="F32:H32" si="11">SUM(F20:F31)</f>
        <v>41.5</v>
      </c>
      <c r="G32" s="22">
        <f t="shared" si="11"/>
        <v>44</v>
      </c>
      <c r="H32" s="20">
        <f t="shared" si="11"/>
        <v>77.5</v>
      </c>
    </row>
    <row r="33" spans="5:8" ht="15.75" thickBot="1" x14ac:dyDescent="0.3">
      <c r="E33" s="23" t="s">
        <v>1</v>
      </c>
      <c r="F33" s="23" t="s">
        <v>2</v>
      </c>
      <c r="G33" s="23" t="s">
        <v>41</v>
      </c>
      <c r="H33" s="21" t="s">
        <v>3</v>
      </c>
    </row>
    <row r="34" spans="5:8" ht="15.75" thickBot="1" x14ac:dyDescent="0.3">
      <c r="E34" s="25" t="str">
        <f>IF(AND(E32&gt;F32,E32&gt;G32,E32&gt;H32),"Main Profile","")</f>
        <v/>
      </c>
      <c r="F34" s="25" t="str">
        <f>IF(AND(F32&gt;G32,F32&gt;H32,F32&gt;E32),"Main Profile","")</f>
        <v/>
      </c>
      <c r="G34" s="25" t="str">
        <f>IF(AND(G32&gt;H32,G32&gt;E32,G32&gt;F32),"Main Profile","")</f>
        <v/>
      </c>
      <c r="H34" s="26" t="str">
        <f>IF(AND(H32&gt;G32,H32&gt;F32,H32&gt;E32),"Main Profile","")</f>
        <v>Main Profile</v>
      </c>
    </row>
    <row r="36" spans="5:8" x14ac:dyDescent="0.25">
      <c r="E36" s="34">
        <f>E32/SUM($E$32:$H$32)</f>
        <v>0.28351648351648351</v>
      </c>
      <c r="F36" s="34">
        <f t="shared" ref="F36:H36" si="12">F32/SUM($E$32:$H$32)</f>
        <v>0.18241758241758241</v>
      </c>
      <c r="G36" s="34">
        <f t="shared" si="12"/>
        <v>0.19340659340659341</v>
      </c>
      <c r="H36" s="34">
        <f t="shared" si="12"/>
        <v>0.34065934065934067</v>
      </c>
    </row>
  </sheetData>
  <printOptions horizontalCentered="1" verticalCentered="1"/>
  <pageMargins left="0.11811023622047245" right="0.11811023622047245" top="0.74803149606299213" bottom="0.74803149606299213" header="0.31496062992125984" footer="0.31496062992125984"/>
  <pageSetup paperSize="9" scale="67" orientation="landscape" verticalDpi="0" r:id="rId1"/>
  <headerFooter>
    <oddHeade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Questionnaire</vt:lpstr>
      <vt:lpstr>Calculation</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Teresa Marsicovetere</cp:lastModifiedBy>
  <cp:lastPrinted>2018-06-01T18:02:00Z</cp:lastPrinted>
  <dcterms:created xsi:type="dcterms:W3CDTF">2018-02-06T08:46:51Z</dcterms:created>
  <dcterms:modified xsi:type="dcterms:W3CDTF">2022-02-07T10:55:32Z</dcterms:modified>
</cp:coreProperties>
</file>